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inst. kultury" sheetId="1" r:id="rId1"/>
  </sheets>
  <definedNames/>
  <calcPr fullCalcOnLoad="1"/>
</workbook>
</file>

<file path=xl/sharedStrings.xml><?xml version="1.0" encoding="utf-8"?>
<sst xmlns="http://schemas.openxmlformats.org/spreadsheetml/2006/main" count="100" uniqueCount="84">
  <si>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</si>
  <si>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</si>
  <si>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</si>
  <si>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</si>
  <si>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</si>
  <si>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</si>
  <si>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</si>
  <si>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</si>
  <si>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</si>
  <si>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</si>
  <si>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</si>
  <si>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</si>
  <si>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>Teatry dramatyczne i lalkowe</t>
  </si>
  <si>
    <t xml:space="preserve">  z tego:</t>
  </si>
  <si>
    <t>Filharmonie, orkiestry, chóry i kapele</t>
  </si>
  <si>
    <t>Galerie i biura wystaw artystycznych</t>
  </si>
  <si>
    <t>Centra kultury i sztuki</t>
  </si>
  <si>
    <t>Pozostałe instytucje kultury</t>
  </si>
  <si>
    <t xml:space="preserve"> Biblioteki </t>
  </si>
  <si>
    <t xml:space="preserve"> Muzea</t>
  </si>
  <si>
    <t>Ośrodki ochrony i dokumentacji zabytków</t>
  </si>
  <si>
    <t>Cz. 24 - KULTURA  I  OCHRONA  DZIEDZICTWA  NARODOWEGO</t>
  </si>
  <si>
    <t>Biblioteka Narodowa w Warszawa</t>
  </si>
  <si>
    <t>(w złotych)</t>
  </si>
  <si>
    <t>Zachęta - Narodowa Galeria Sztuki w Warszawie</t>
  </si>
  <si>
    <t>Państwowe Instytucje Kultury podległe MKiDN</t>
  </si>
  <si>
    <t xml:space="preserve"> Instytut Książki w Krakowie</t>
  </si>
  <si>
    <t xml:space="preserve"> Muzeum Narodowe w Krakowie</t>
  </si>
  <si>
    <t xml:space="preserve"> Państwowe Muzeum na Majdanku</t>
  </si>
  <si>
    <t xml:space="preserve"> Muzeum Łazienki Królewskie w Warszawie</t>
  </si>
  <si>
    <t xml:space="preserve"> Muzeum Żup Krakowskich w Wieliczce</t>
  </si>
  <si>
    <t xml:space="preserve"> Muzeum Narodowe w Poznaniu</t>
  </si>
  <si>
    <t xml:space="preserve"> Narodowe Centrum Kultury w Warszawie</t>
  </si>
  <si>
    <t xml:space="preserve"> Muzeum Zamkowe w Malborku</t>
  </si>
  <si>
    <t xml:space="preserve"> Teatr Narodowy w Warszawie</t>
  </si>
  <si>
    <t xml:space="preserve"> Narodowy Stary Teatr w Krakowie  </t>
  </si>
  <si>
    <t xml:space="preserve"> Teatr Wielki - Opera Narodowa w Warszawie</t>
  </si>
  <si>
    <t>Narodowa Orkiestra Symfoniczna Polskiego Radia w Katowicach</t>
  </si>
  <si>
    <t xml:space="preserve">Polska Orkiestra Sinfonia Iuventus w Warszawie </t>
  </si>
  <si>
    <t>Filharmonia Narodowa w Warszawie</t>
  </si>
  <si>
    <t xml:space="preserve"> Centrum Rzeźby Polskiej w Orońsku</t>
  </si>
  <si>
    <t xml:space="preserve"> Instytut Adama Mickiewicza </t>
  </si>
  <si>
    <t xml:space="preserve"> Narodowy Instytut Fryderyka Chopina w Warszawie</t>
  </si>
  <si>
    <t xml:space="preserve"> Muzeum Narodowe w Warszawie</t>
  </si>
  <si>
    <t xml:space="preserve"> Zamek Królewski Wawel - PZS</t>
  </si>
  <si>
    <t xml:space="preserve"> Państwowe Muzeum w Oświęcimiu</t>
  </si>
  <si>
    <t xml:space="preserve"> Zamek Królewski w Warszawie</t>
  </si>
  <si>
    <t xml:space="preserve"> Muzeum Stutthof  w Sztutowie</t>
  </si>
  <si>
    <t xml:space="preserve"> Muzeum Sztuki i Techniki Japońskiej Manggha w Krakowie</t>
  </si>
  <si>
    <t xml:space="preserve"> Muzeum II Wojny Światowej w Gdańsku</t>
  </si>
  <si>
    <t xml:space="preserve"> Muzeum Historii Polski w Warszawie</t>
  </si>
  <si>
    <t xml:space="preserve"> Muzeum Sztuki Nowoczesnej w Warszawie</t>
  </si>
  <si>
    <t xml:space="preserve"> Centrum Sztuki Współczesnej - Zamek Ujazdowski w Warszawie</t>
  </si>
  <si>
    <t xml:space="preserve"> Międzynarodowe Centrum Kultury w Krakowie</t>
  </si>
  <si>
    <t>Instytucje kinematografii</t>
  </si>
  <si>
    <t>Centrum Technologii Audiowizualnych</t>
  </si>
  <si>
    <t xml:space="preserve">Narodowy Instytut Dziedzictwa </t>
  </si>
  <si>
    <t xml:space="preserve">Narodowy Instytut Muzealnictwa i Ochrony Zbiorów </t>
  </si>
  <si>
    <t xml:space="preserve"> Narodowe Muzeum Morskie w Gdańsku</t>
  </si>
  <si>
    <t xml:space="preserve"> Muzeum Józefa Piłsudskiego w Sulejówku</t>
  </si>
  <si>
    <t xml:space="preserve"> Muzeum Pałacu Króla Jana III w Wilanowie</t>
  </si>
  <si>
    <t>Instytut Europejskiej Sieci Pamięć i Solidarność</t>
  </si>
  <si>
    <t>Żydowski Instytut Historyczny</t>
  </si>
  <si>
    <t>Instytut Muzyki i Tańca w Warszawie</t>
  </si>
  <si>
    <t>Europejskie Centrum Muzyki K. Pendereckiego w Lusławicach</t>
  </si>
  <si>
    <t>Instytut Teatralny im. Z.Raszewskiego w Warszawie</t>
  </si>
  <si>
    <t>Dom Pracy Twórczej w Radziejowicach</t>
  </si>
  <si>
    <t>Wytwórnia Filmów Dokumentalnych i Fabularnych w Warszawie</t>
  </si>
  <si>
    <t>Studio Filmowe KRONIKA Polska Kronika Filmowa</t>
  </si>
  <si>
    <t>Polskie Wydawnictwo Muzyczne</t>
  </si>
  <si>
    <t xml:space="preserve"> Muzeum Jana Pawla II i Prymasa Wyszyńskiego</t>
  </si>
  <si>
    <t>Biuro Programu Niepodległa</t>
  </si>
  <si>
    <t xml:space="preserve"> Narodowe Muzeum Techniki w Warszawie</t>
  </si>
  <si>
    <t xml:space="preserve"> Polska Opera Królewska</t>
  </si>
  <si>
    <t>Studio Miniatur Filmowych w Warszawie</t>
  </si>
  <si>
    <t>Państwowy Instytut Wydawniczy</t>
  </si>
  <si>
    <t xml:space="preserve">Filmoteka Narodowa - Instytut Audiowizualny </t>
  </si>
  <si>
    <t>Załączniki do obwieszczenia Ministra Kultury i Dziedzictwa Narodowego z dnia           2019 r. (poz.      )</t>
  </si>
  <si>
    <t xml:space="preserve"> na 2019 rok</t>
  </si>
  <si>
    <r>
      <rPr>
        <b/>
        <sz val="12"/>
        <rFont val="Times New Roman CE"/>
        <family val="0"/>
      </rPr>
      <t>Załącznik Nr 1</t>
    </r>
    <r>
      <rPr>
        <sz val="12"/>
        <rFont val="Times New Roman CE"/>
        <family val="1"/>
      </rPr>
      <t xml:space="preserve"> - Państwowe instytucje kultury podległe MKiDN - dotacja podmiotowa na 2019 r.</t>
    </r>
  </si>
  <si>
    <t>dotacja na funkcjonowanie instytucji kultury planowanych do utworzenia od 1 stycznia 2019r. oraz na sfinansowanie skutków zmian organizacyjnych instytucji kultury wprowadzonych w II półroczu 2018r.</t>
  </si>
  <si>
    <t>Narodowy Instytut Architektury i Urbanistyki</t>
  </si>
  <si>
    <t xml:space="preserve"> Muzeum Getta Warszawskiego</t>
  </si>
  <si>
    <t>Narodowy Instytut Polskiego Dziedzictwa Kulturowego za Granicą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</si>
</sst>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b/>
      <sz val="13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0"/>
    </font>
    <font>
      <b/>
      <sz val="12"/>
      <name val="Arial CE"/>
      <family val="0"/>
    </font>
    <font>
      <b/>
      <sz val="11"/>
      <name val="Times New Roman CE"/>
      <family val="1"/>
    </font>
    <font>
      <b/>
      <sz val="12"/>
      <name val="Times New Roman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10"/>
      <name val="Times New Roman CE"/>
      <family val="0"/>
    </font>
    <font>
      <sz val="11"/>
      <color indexed="10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FF0000"/>
      <name val="Times New Roman CE"/>
      <family val="0"/>
    </font>
    <font>
      <sz val="11"/>
      <color rgb="FFFF0000"/>
      <name val="Times New Roman CE"/>
      <family val="0"/>
    </font>
    <font>
      <sz val="10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dotted"/>
      <bottom style="dotted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>
        <color indexed="8"/>
      </top>
      <bottom style="dotted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dotted">
        <color indexed="8"/>
      </top>
      <bottom style="dotted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dotted">
        <color indexed="8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6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12" fillId="0" borderId="18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8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6" fillId="0" borderId="18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9" fillId="0" borderId="18" xfId="0" applyFont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20" fillId="0" borderId="18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7" fillId="0" borderId="18" xfId="0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10" fillId="0" borderId="22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/>
      <protection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9" fillId="0" borderId="27" xfId="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3" fillId="0" borderId="29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3" fontId="65" fillId="0" borderId="32" xfId="0" applyNumberFormat="1" applyFont="1" applyBorder="1" applyAlignment="1">
      <alignment/>
    </xf>
    <xf numFmtId="3" fontId="65" fillId="0" borderId="33" xfId="0" applyNumberFormat="1" applyFont="1" applyBorder="1" applyAlignment="1">
      <alignment/>
    </xf>
    <xf numFmtId="3" fontId="66" fillId="0" borderId="26" xfId="0" applyNumberFormat="1" applyFont="1" applyBorder="1" applyAlignment="1">
      <alignment/>
    </xf>
    <xf numFmtId="3" fontId="66" fillId="0" borderId="34" xfId="0" applyNumberFormat="1" applyFont="1" applyBorder="1" applyAlignment="1">
      <alignment/>
    </xf>
    <xf numFmtId="3" fontId="67" fillId="0" borderId="26" xfId="0" applyNumberFormat="1" applyFont="1" applyBorder="1" applyAlignment="1">
      <alignment/>
    </xf>
    <xf numFmtId="0" fontId="17" fillId="0" borderId="0" xfId="0" applyFont="1" applyBorder="1" applyAlignment="1">
      <alignment wrapText="1"/>
    </xf>
    <xf numFmtId="3" fontId="12" fillId="0" borderId="26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0" fontId="17" fillId="0" borderId="36" xfId="0" applyFont="1" applyBorder="1" applyAlignment="1">
      <alignment wrapText="1"/>
    </xf>
    <xf numFmtId="3" fontId="17" fillId="0" borderId="37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0" fontId="17" fillId="0" borderId="39" xfId="0" applyFont="1" applyBorder="1" applyAlignment="1">
      <alignment wrapText="1"/>
    </xf>
    <xf numFmtId="3" fontId="17" fillId="0" borderId="40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42" xfId="0" applyNumberFormat="1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29" xfId="0" applyFont="1" applyBorder="1" applyAlignment="1">
      <alignment wrapText="1"/>
    </xf>
    <xf numFmtId="3" fontId="17" fillId="0" borderId="44" xfId="0" applyNumberFormat="1" applyFont="1" applyBorder="1" applyAlignment="1">
      <alignment/>
    </xf>
    <xf numFmtId="3" fontId="17" fillId="0" borderId="42" xfId="0" applyNumberFormat="1" applyFont="1" applyFill="1" applyBorder="1" applyAlignment="1">
      <alignment/>
    </xf>
    <xf numFmtId="3" fontId="17" fillId="0" borderId="41" xfId="0" applyNumberFormat="1" applyFont="1" applyFill="1" applyBorder="1" applyAlignment="1">
      <alignment/>
    </xf>
    <xf numFmtId="3" fontId="17" fillId="0" borderId="40" xfId="0" applyNumberFormat="1" applyFont="1" applyFill="1" applyBorder="1" applyAlignment="1">
      <alignment/>
    </xf>
    <xf numFmtId="0" fontId="17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2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0.125" style="2" customWidth="1"/>
    <col min="2" max="2" width="66.625" style="2" customWidth="1"/>
    <col min="3" max="3" width="19.125" style="73" customWidth="1"/>
    <col min="4" max="4" width="21.0039062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spans="1:6" ht="15.75">
      <c r="A1" s="82" t="s">
        <v>77</v>
      </c>
      <c r="B1" s="81"/>
      <c r="C1" s="81"/>
      <c r="D1" s="81"/>
      <c r="E1" s="81"/>
      <c r="F1" s="81"/>
    </row>
    <row r="3" spans="1:3" ht="15.75">
      <c r="A3" s="86" t="s">
        <v>79</v>
      </c>
      <c r="B3" s="87"/>
      <c r="C3" s="87"/>
    </row>
    <row r="6" ht="12.75">
      <c r="A6" s="1" t="s">
        <v>21</v>
      </c>
    </row>
    <row r="7" spans="1:3" ht="12.75">
      <c r="A7" s="1" t="s">
        <v>0</v>
      </c>
      <c r="C7" s="74"/>
    </row>
    <row r="8" spans="1:8" ht="13.5">
      <c r="A8" s="3"/>
      <c r="D8" s="4"/>
      <c r="E8" s="5"/>
      <c r="F8" s="5"/>
      <c r="G8" s="5"/>
      <c r="H8" s="4"/>
    </row>
    <row r="9" spans="1:8" ht="15.75">
      <c r="A9" s="3"/>
      <c r="B9" s="65" t="s">
        <v>25</v>
      </c>
      <c r="D9" s="4"/>
      <c r="E9" s="5"/>
      <c r="F9" s="5"/>
      <c r="G9" s="5"/>
      <c r="H9" s="4"/>
    </row>
    <row r="10" spans="4:8" ht="13.5" thickBot="1">
      <c r="D10" s="5"/>
      <c r="E10" s="5"/>
      <c r="F10" s="5"/>
      <c r="G10" s="5"/>
      <c r="H10" s="5"/>
    </row>
    <row r="11" spans="1:8" ht="15.75">
      <c r="A11" s="6"/>
      <c r="B11" s="7"/>
      <c r="C11" s="75" t="s">
        <v>1</v>
      </c>
      <c r="D11" s="8"/>
      <c r="E11" s="9"/>
      <c r="F11" s="8"/>
      <c r="G11" s="8"/>
      <c r="H11" s="8"/>
    </row>
    <row r="12" spans="1:8" ht="15.75">
      <c r="A12" s="10" t="s">
        <v>2</v>
      </c>
      <c r="B12" s="11" t="s">
        <v>3</v>
      </c>
      <c r="C12" s="76" t="s">
        <v>4</v>
      </c>
      <c r="D12" s="12"/>
      <c r="E12" s="12"/>
      <c r="F12" s="12"/>
      <c r="G12" s="12"/>
      <c r="H12" s="12"/>
    </row>
    <row r="13" spans="1:8" ht="15.75">
      <c r="A13" s="10"/>
      <c r="B13" s="11"/>
      <c r="C13" s="76" t="s">
        <v>78</v>
      </c>
      <c r="D13" s="12"/>
      <c r="E13" s="12"/>
      <c r="F13" s="12"/>
      <c r="G13" s="12"/>
      <c r="H13" s="12"/>
    </row>
    <row r="14" spans="1:8" ht="17.25" customHeight="1" thickBot="1">
      <c r="A14" s="13"/>
      <c r="B14" s="14"/>
      <c r="C14" s="76" t="s">
        <v>23</v>
      </c>
      <c r="D14" s="12"/>
      <c r="E14" s="12"/>
      <c r="F14" s="12"/>
      <c r="G14" s="12"/>
      <c r="H14" s="12"/>
    </row>
    <row r="15" spans="1:8" s="18" customFormat="1" ht="13.5" thickBot="1">
      <c r="A15" s="15" t="s">
        <v>5</v>
      </c>
      <c r="B15" s="16" t="s">
        <v>6</v>
      </c>
      <c r="C15" s="77">
        <v>3</v>
      </c>
      <c r="D15" s="17"/>
      <c r="E15" s="17"/>
      <c r="F15" s="17"/>
      <c r="G15" s="17"/>
      <c r="H15" s="17"/>
    </row>
    <row r="16" spans="1:8" s="18" customFormat="1" ht="24.75" customHeight="1" thickBot="1">
      <c r="A16" s="19" t="s">
        <v>7</v>
      </c>
      <c r="B16" s="20" t="s">
        <v>8</v>
      </c>
      <c r="C16" s="78">
        <f>C27+C36+C43+C48+C59+C74+C79+C104+C19</f>
        <v>870670000</v>
      </c>
      <c r="D16" s="21"/>
      <c r="E16" s="21"/>
      <c r="F16" s="21"/>
      <c r="G16" s="21"/>
      <c r="H16" s="22"/>
    </row>
    <row r="17" spans="1:14" s="26" customFormat="1" ht="35.25" customHeight="1" hidden="1">
      <c r="A17" s="23"/>
      <c r="B17" s="69" t="s">
        <v>9</v>
      </c>
      <c r="C17" s="88" t="e">
        <f>#REF!+#REF!+#REF!</f>
        <v>#REF!</v>
      </c>
      <c r="D17" s="24"/>
      <c r="E17" s="24"/>
      <c r="F17" s="24"/>
      <c r="G17" s="24"/>
      <c r="H17" s="24"/>
      <c r="I17" s="25"/>
      <c r="J17" s="25"/>
      <c r="K17" s="25"/>
      <c r="L17" s="25"/>
      <c r="M17" s="25"/>
      <c r="N17" s="25"/>
    </row>
    <row r="18" spans="1:14" s="26" customFormat="1" ht="35.25" customHeight="1" hidden="1">
      <c r="A18" s="27" t="s">
        <v>10</v>
      </c>
      <c r="B18" s="70" t="s">
        <v>11</v>
      </c>
      <c r="C18" s="89" t="e">
        <f>#REF!</f>
        <v>#REF!</v>
      </c>
      <c r="D18" s="24"/>
      <c r="E18" s="24"/>
      <c r="F18" s="24"/>
      <c r="G18" s="24"/>
      <c r="H18" s="24"/>
      <c r="I18" s="25"/>
      <c r="J18" s="25"/>
      <c r="K18" s="25"/>
      <c r="L18" s="25"/>
      <c r="M18" s="25"/>
      <c r="N18" s="25"/>
    </row>
    <row r="19" spans="1:25" s="34" customFormat="1" ht="18.75">
      <c r="A19" s="61">
        <v>92101</v>
      </c>
      <c r="B19" s="32" t="s">
        <v>54</v>
      </c>
      <c r="C19" s="94">
        <f>SUM(C21:C25)</f>
        <v>5215000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9"/>
    </row>
    <row r="20" spans="1:25" s="38" customFormat="1" ht="10.5" customHeight="1">
      <c r="A20" s="62"/>
      <c r="B20" s="35" t="s">
        <v>13</v>
      </c>
      <c r="C20" s="9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</row>
    <row r="21" spans="1:25" s="38" customFormat="1" ht="17.25" customHeight="1">
      <c r="A21" s="62"/>
      <c r="B21" s="42" t="s">
        <v>55</v>
      </c>
      <c r="C21" s="96">
        <v>4120000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s="38" customFormat="1" ht="17.25" customHeight="1">
      <c r="A22" s="62"/>
      <c r="B22" s="71" t="s">
        <v>74</v>
      </c>
      <c r="C22" s="97">
        <v>109000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</row>
    <row r="23" spans="1:25" s="38" customFormat="1" ht="17.25" customHeight="1">
      <c r="A23" s="62"/>
      <c r="B23" s="71" t="s">
        <v>68</v>
      </c>
      <c r="C23" s="97">
        <v>212000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7"/>
    </row>
    <row r="24" spans="1:25" s="38" customFormat="1" ht="17.25" customHeight="1">
      <c r="A24" s="62"/>
      <c r="B24" s="42" t="s">
        <v>67</v>
      </c>
      <c r="C24" s="96">
        <v>674000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7"/>
    </row>
    <row r="25" spans="1:25" s="43" customFormat="1" ht="66">
      <c r="A25" s="63"/>
      <c r="B25" s="93" t="s">
        <v>80</v>
      </c>
      <c r="C25" s="96">
        <v>100000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0"/>
      <c r="R25" s="40"/>
      <c r="S25" s="40"/>
      <c r="T25" s="40"/>
      <c r="U25" s="40"/>
      <c r="V25" s="40"/>
      <c r="W25" s="40"/>
      <c r="X25" s="40"/>
      <c r="Y25" s="42"/>
    </row>
    <row r="26" spans="1:24" s="31" customFormat="1" ht="6" customHeight="1" thickBot="1">
      <c r="A26" s="79"/>
      <c r="B26" s="80"/>
      <c r="C26" s="9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5" s="34" customFormat="1" ht="18.75">
      <c r="A27" s="61">
        <v>92106</v>
      </c>
      <c r="B27" s="32" t="s">
        <v>12</v>
      </c>
      <c r="C27" s="94">
        <f>SUM(C29:C33)</f>
        <v>154720000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9"/>
    </row>
    <row r="28" spans="1:25" s="38" customFormat="1" ht="10.5" customHeight="1">
      <c r="A28" s="62"/>
      <c r="B28" s="35" t="s">
        <v>13</v>
      </c>
      <c r="C28" s="9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/>
    </row>
    <row r="29" spans="1:25" s="43" customFormat="1" ht="16.5">
      <c r="A29" s="63"/>
      <c r="B29" s="42" t="s">
        <v>34</v>
      </c>
      <c r="C29" s="96">
        <v>27303000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40"/>
      <c r="R29" s="40"/>
      <c r="S29" s="40"/>
      <c r="T29" s="40"/>
      <c r="U29" s="40"/>
      <c r="V29" s="40"/>
      <c r="W29" s="40"/>
      <c r="X29" s="40"/>
      <c r="Y29" s="42"/>
    </row>
    <row r="30" spans="1:25" s="43" customFormat="1" ht="16.5">
      <c r="A30" s="63"/>
      <c r="B30" s="71" t="s">
        <v>35</v>
      </c>
      <c r="C30" s="97">
        <v>19175000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40"/>
      <c r="R30" s="40"/>
      <c r="S30" s="40"/>
      <c r="T30" s="40"/>
      <c r="U30" s="40"/>
      <c r="V30" s="40"/>
      <c r="W30" s="40"/>
      <c r="X30" s="40"/>
      <c r="Y30" s="42"/>
    </row>
    <row r="31" spans="1:25" s="43" customFormat="1" ht="16.5">
      <c r="A31" s="85"/>
      <c r="B31" s="84" t="s">
        <v>36</v>
      </c>
      <c r="C31" s="99">
        <v>87527000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  <c r="Q31" s="40"/>
      <c r="R31" s="40"/>
      <c r="S31" s="40"/>
      <c r="T31" s="40"/>
      <c r="U31" s="40"/>
      <c r="V31" s="40"/>
      <c r="W31" s="40"/>
      <c r="X31" s="40"/>
      <c r="Y31" s="42"/>
    </row>
    <row r="32" spans="1:25" s="43" customFormat="1" ht="16.5">
      <c r="A32" s="85"/>
      <c r="B32" s="53" t="s">
        <v>73</v>
      </c>
      <c r="C32" s="96">
        <v>20657000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40"/>
      <c r="R32" s="40"/>
      <c r="S32" s="40"/>
      <c r="T32" s="40"/>
      <c r="U32" s="40"/>
      <c r="V32" s="40"/>
      <c r="W32" s="40"/>
      <c r="X32" s="40"/>
      <c r="Y32" s="42"/>
    </row>
    <row r="33" spans="1:42" s="43" customFormat="1" ht="66.75" thickBot="1">
      <c r="A33" s="44"/>
      <c r="B33" s="98" t="s">
        <v>80</v>
      </c>
      <c r="C33" s="100">
        <v>58000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40"/>
      <c r="R33" s="40"/>
      <c r="S33" s="40"/>
      <c r="T33" s="40"/>
      <c r="U33" s="40"/>
      <c r="V33" s="40"/>
      <c r="W33" s="40"/>
      <c r="X33" s="40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1:25" s="38" customFormat="1" ht="4.5" customHeight="1">
      <c r="A34" s="62"/>
      <c r="B34" s="37"/>
      <c r="C34" s="90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45"/>
      <c r="Q34" s="36"/>
      <c r="R34" s="36"/>
      <c r="S34" s="36"/>
      <c r="T34" s="36"/>
      <c r="U34" s="36"/>
      <c r="V34" s="36"/>
      <c r="W34" s="36"/>
      <c r="X34" s="36"/>
      <c r="Y34" s="37"/>
    </row>
    <row r="35" spans="1:42" ht="5.25" customHeight="1">
      <c r="A35" s="47"/>
      <c r="B35" s="37"/>
      <c r="C35" s="90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45"/>
      <c r="Q35" s="36"/>
      <c r="R35" s="36"/>
      <c r="S35" s="36"/>
      <c r="T35" s="36"/>
      <c r="U35" s="36"/>
      <c r="V35" s="36"/>
      <c r="W35" s="36"/>
      <c r="X35" s="36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68" s="46" customFormat="1" ht="18.75">
      <c r="A36" s="28">
        <v>92108</v>
      </c>
      <c r="B36" s="32" t="s">
        <v>14</v>
      </c>
      <c r="C36" s="94">
        <f>SUM(C38:C41)</f>
        <v>59171000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9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42" ht="12" customHeight="1">
      <c r="A37" s="47"/>
      <c r="B37" s="35" t="s">
        <v>13</v>
      </c>
      <c r="C37" s="9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45"/>
      <c r="Q37" s="36"/>
      <c r="R37" s="36"/>
      <c r="S37" s="36"/>
      <c r="T37" s="36"/>
      <c r="U37" s="36"/>
      <c r="V37" s="36"/>
      <c r="W37" s="36"/>
      <c r="X37" s="36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21" customHeight="1">
      <c r="A38" s="47"/>
      <c r="B38" s="53" t="s">
        <v>37</v>
      </c>
      <c r="C38" s="96">
        <v>18852000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45"/>
      <c r="Q38" s="36"/>
      <c r="R38" s="36"/>
      <c r="S38" s="36"/>
      <c r="T38" s="36"/>
      <c r="U38" s="36"/>
      <c r="V38" s="36"/>
      <c r="W38" s="36"/>
      <c r="X38" s="36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8" customHeight="1">
      <c r="A39" s="47"/>
      <c r="B39" s="72" t="s">
        <v>38</v>
      </c>
      <c r="C39" s="102">
        <v>7171000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45"/>
      <c r="Q39" s="36"/>
      <c r="R39" s="36"/>
      <c r="S39" s="36"/>
      <c r="T39" s="36"/>
      <c r="U39" s="36"/>
      <c r="V39" s="36"/>
      <c r="W39" s="36"/>
      <c r="X39" s="36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8" customHeight="1">
      <c r="A40" s="47"/>
      <c r="B40" s="83" t="s">
        <v>39</v>
      </c>
      <c r="C40" s="103">
        <v>32648000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45"/>
      <c r="Q40" s="36"/>
      <c r="R40" s="36"/>
      <c r="S40" s="36"/>
      <c r="T40" s="36"/>
      <c r="U40" s="36"/>
      <c r="V40" s="36"/>
      <c r="W40" s="36"/>
      <c r="X40" s="36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25" s="43" customFormat="1" ht="66.75" thickBot="1">
      <c r="A41" s="44"/>
      <c r="B41" s="101" t="s">
        <v>80</v>
      </c>
      <c r="C41" s="104">
        <v>500000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2"/>
    </row>
    <row r="42" spans="1:24" s="31" customFormat="1" ht="5.25" customHeight="1">
      <c r="A42" s="49"/>
      <c r="C42" s="9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8" s="46" customFormat="1" ht="18.75">
      <c r="A43" s="28">
        <v>92110</v>
      </c>
      <c r="B43" s="32" t="s">
        <v>15</v>
      </c>
      <c r="C43" s="94">
        <f>SUM(C45:C46)</f>
        <v>14070000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29"/>
      <c r="Z43" s="34"/>
      <c r="AA43" s="34"/>
      <c r="AB43" s="34"/>
    </row>
    <row r="44" spans="1:24" s="31" customFormat="1" ht="12" customHeight="1">
      <c r="A44" s="49"/>
      <c r="B44" s="35" t="s">
        <v>13</v>
      </c>
      <c r="C44" s="9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s="31" customFormat="1" ht="19.5" customHeight="1">
      <c r="A45" s="49"/>
      <c r="B45" s="105" t="s">
        <v>24</v>
      </c>
      <c r="C45" s="107">
        <v>11785000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5" s="43" customFormat="1" ht="66.75" thickBot="1">
      <c r="A46" s="44"/>
      <c r="B46" s="106" t="s">
        <v>80</v>
      </c>
      <c r="C46" s="100">
        <v>2285000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2"/>
    </row>
    <row r="47" spans="1:25" s="38" customFormat="1" ht="5.25" customHeight="1">
      <c r="A47" s="51"/>
      <c r="B47" s="37"/>
      <c r="C47" s="90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7"/>
    </row>
    <row r="48" spans="1:25" s="46" customFormat="1" ht="18.75">
      <c r="A48" s="28">
        <v>92113</v>
      </c>
      <c r="B48" s="32" t="s">
        <v>16</v>
      </c>
      <c r="C48" s="94">
        <f>SUM(C50:C57)</f>
        <v>125874000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2"/>
    </row>
    <row r="49" spans="1:25" ht="11.25" customHeight="1">
      <c r="A49" s="47"/>
      <c r="B49" s="35" t="s">
        <v>13</v>
      </c>
      <c r="C49" s="9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48"/>
    </row>
    <row r="50" spans="1:25" s="43" customFormat="1" ht="16.5">
      <c r="A50" s="39"/>
      <c r="B50" s="53" t="s">
        <v>52</v>
      </c>
      <c r="C50" s="96">
        <v>11810000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0"/>
      <c r="R50" s="40"/>
      <c r="S50" s="40"/>
      <c r="T50" s="40"/>
      <c r="U50" s="40"/>
      <c r="V50" s="40"/>
      <c r="W50" s="40"/>
      <c r="X50" s="40"/>
      <c r="Y50" s="42"/>
    </row>
    <row r="51" spans="1:25" s="43" customFormat="1" ht="16.5">
      <c r="A51" s="54"/>
      <c r="B51" s="72" t="s">
        <v>40</v>
      </c>
      <c r="C51" s="102">
        <v>4667000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40"/>
      <c r="R51" s="40"/>
      <c r="S51" s="40"/>
      <c r="T51" s="40"/>
      <c r="U51" s="40"/>
      <c r="V51" s="40"/>
      <c r="W51" s="40"/>
      <c r="X51" s="40"/>
      <c r="Y51" s="42"/>
    </row>
    <row r="52" spans="1:25" s="43" customFormat="1" ht="16.5">
      <c r="A52" s="39"/>
      <c r="B52" s="72" t="s">
        <v>53</v>
      </c>
      <c r="C52" s="102">
        <v>8148000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0"/>
      <c r="R52" s="40"/>
      <c r="S52" s="40"/>
      <c r="T52" s="40"/>
      <c r="U52" s="40"/>
      <c r="V52" s="40"/>
      <c r="W52" s="40"/>
      <c r="X52" s="40"/>
      <c r="Y52" s="42"/>
    </row>
    <row r="53" spans="1:25" s="43" customFormat="1" ht="16.5">
      <c r="A53" s="39"/>
      <c r="B53" s="72" t="s">
        <v>41</v>
      </c>
      <c r="C53" s="102">
        <v>35698000</v>
      </c>
      <c r="D53" s="68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40"/>
      <c r="R53" s="40"/>
      <c r="S53" s="40"/>
      <c r="T53" s="40"/>
      <c r="U53" s="40"/>
      <c r="V53" s="40"/>
      <c r="W53" s="40"/>
      <c r="X53" s="40"/>
      <c r="Y53" s="42"/>
    </row>
    <row r="54" spans="1:25" s="43" customFormat="1" ht="16.5">
      <c r="A54" s="39"/>
      <c r="B54" s="72" t="s">
        <v>42</v>
      </c>
      <c r="C54" s="102">
        <v>17434000</v>
      </c>
      <c r="D54" s="68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0"/>
      <c r="R54" s="40"/>
      <c r="S54" s="40"/>
      <c r="T54" s="40"/>
      <c r="U54" s="40"/>
      <c r="V54" s="40"/>
      <c r="W54" s="40"/>
      <c r="X54" s="40"/>
      <c r="Y54" s="42"/>
    </row>
    <row r="55" spans="1:25" s="43" customFormat="1" ht="16.5">
      <c r="A55" s="39"/>
      <c r="B55" s="72" t="s">
        <v>26</v>
      </c>
      <c r="C55" s="102">
        <v>19230000</v>
      </c>
      <c r="D55" s="68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0"/>
      <c r="R55" s="40"/>
      <c r="S55" s="40"/>
      <c r="T55" s="40"/>
      <c r="U55" s="40"/>
      <c r="V55" s="40"/>
      <c r="W55" s="40"/>
      <c r="X55" s="40"/>
      <c r="Y55" s="42"/>
    </row>
    <row r="56" spans="1:25" s="43" customFormat="1" ht="16.5">
      <c r="A56" s="39"/>
      <c r="B56" s="83" t="s">
        <v>32</v>
      </c>
      <c r="C56" s="103">
        <v>27202000</v>
      </c>
      <c r="D56" s="68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0"/>
      <c r="R56" s="40"/>
      <c r="S56" s="40"/>
      <c r="T56" s="40"/>
      <c r="U56" s="40"/>
      <c r="V56" s="40"/>
      <c r="W56" s="40"/>
      <c r="X56" s="40"/>
      <c r="Y56" s="42"/>
    </row>
    <row r="57" spans="1:25" s="43" customFormat="1" ht="66.75" thickBot="1">
      <c r="A57" s="44"/>
      <c r="B57" s="101" t="s">
        <v>80</v>
      </c>
      <c r="C57" s="104">
        <v>1685000</v>
      </c>
      <c r="D57" s="6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40"/>
      <c r="R57" s="40"/>
      <c r="S57" s="40"/>
      <c r="T57" s="40"/>
      <c r="U57" s="40"/>
      <c r="V57" s="40"/>
      <c r="W57" s="40"/>
      <c r="X57" s="40"/>
      <c r="Y57" s="42"/>
    </row>
    <row r="58" spans="1:25" s="38" customFormat="1" ht="6.75" customHeight="1">
      <c r="A58" s="51"/>
      <c r="B58" s="37"/>
      <c r="C58" s="90"/>
      <c r="D58" s="68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7"/>
    </row>
    <row r="59" spans="1:25" s="46" customFormat="1" ht="18.75">
      <c r="A59" s="28">
        <v>92114</v>
      </c>
      <c r="B59" s="32" t="s">
        <v>17</v>
      </c>
      <c r="C59" s="94">
        <f>SUM(C61:C72)</f>
        <v>80266000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2"/>
    </row>
    <row r="60" spans="1:25" ht="12" customHeight="1">
      <c r="A60" s="47"/>
      <c r="B60" s="35" t="s">
        <v>13</v>
      </c>
      <c r="C60" s="9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48"/>
    </row>
    <row r="61" spans="1:25" s="43" customFormat="1" ht="16.5">
      <c r="A61" s="39"/>
      <c r="B61" s="72" t="s">
        <v>66</v>
      </c>
      <c r="C61" s="110">
        <v>3504000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/>
      <c r="Q61" s="40"/>
      <c r="R61" s="40"/>
      <c r="S61" s="40"/>
      <c r="T61" s="40"/>
      <c r="U61" s="40"/>
      <c r="V61" s="40"/>
      <c r="W61" s="40"/>
      <c r="X61" s="40"/>
      <c r="Y61" s="42"/>
    </row>
    <row r="62" spans="1:25" s="43" customFormat="1" ht="16.5">
      <c r="A62" s="39"/>
      <c r="B62" s="72" t="s">
        <v>76</v>
      </c>
      <c r="C62" s="110">
        <v>27663000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/>
      <c r="Q62" s="40"/>
      <c r="R62" s="40"/>
      <c r="S62" s="40"/>
      <c r="T62" s="40"/>
      <c r="U62" s="40"/>
      <c r="V62" s="40"/>
      <c r="W62" s="40"/>
      <c r="X62" s="40"/>
      <c r="Y62" s="42"/>
    </row>
    <row r="63" spans="1:25" s="43" customFormat="1" ht="16.5">
      <c r="A63" s="39"/>
      <c r="B63" s="72" t="s">
        <v>65</v>
      </c>
      <c r="C63" s="110">
        <v>8291000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40"/>
      <c r="R63" s="40"/>
      <c r="S63" s="40"/>
      <c r="T63" s="40"/>
      <c r="U63" s="40"/>
      <c r="V63" s="40"/>
      <c r="W63" s="40"/>
      <c r="X63" s="40"/>
      <c r="Y63" s="42"/>
    </row>
    <row r="64" spans="1:25" s="43" customFormat="1" ht="16.5">
      <c r="A64" s="39"/>
      <c r="B64" s="72" t="s">
        <v>64</v>
      </c>
      <c r="C64" s="110">
        <v>2213000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40"/>
      <c r="R64" s="40"/>
      <c r="S64" s="40"/>
      <c r="T64" s="40"/>
      <c r="U64" s="40"/>
      <c r="V64" s="40"/>
      <c r="W64" s="40"/>
      <c r="X64" s="40"/>
      <c r="Y64" s="42"/>
    </row>
    <row r="65" spans="1:25" s="43" customFormat="1" ht="16.5">
      <c r="A65" s="39"/>
      <c r="B65" s="72" t="s">
        <v>63</v>
      </c>
      <c r="C65" s="110">
        <v>6628000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/>
      <c r="Q65" s="40"/>
      <c r="R65" s="40"/>
      <c r="S65" s="40"/>
      <c r="T65" s="40"/>
      <c r="U65" s="40"/>
      <c r="V65" s="40"/>
      <c r="W65" s="40"/>
      <c r="X65" s="40"/>
      <c r="Y65" s="42"/>
    </row>
    <row r="66" spans="1:25" s="43" customFormat="1" ht="16.5">
      <c r="A66" s="39"/>
      <c r="B66" s="72" t="s">
        <v>62</v>
      </c>
      <c r="C66" s="110">
        <v>5895000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40"/>
      <c r="R66" s="40"/>
      <c r="S66" s="40"/>
      <c r="T66" s="40"/>
      <c r="U66" s="40"/>
      <c r="V66" s="40"/>
      <c r="W66" s="40"/>
      <c r="X66" s="40"/>
      <c r="Y66" s="42"/>
    </row>
    <row r="67" spans="1:25" s="43" customFormat="1" ht="16.5">
      <c r="A67" s="39"/>
      <c r="B67" s="83" t="s">
        <v>61</v>
      </c>
      <c r="C67" s="109">
        <v>2848000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40"/>
      <c r="R67" s="40"/>
      <c r="S67" s="40"/>
      <c r="T67" s="40"/>
      <c r="U67" s="40"/>
      <c r="V67" s="40"/>
      <c r="W67" s="40"/>
      <c r="X67" s="40"/>
      <c r="Y67" s="42"/>
    </row>
    <row r="68" spans="1:25" s="43" customFormat="1" ht="16.5">
      <c r="A68" s="39"/>
      <c r="B68" s="83" t="s">
        <v>69</v>
      </c>
      <c r="C68" s="109">
        <v>5850000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/>
      <c r="Q68" s="40"/>
      <c r="R68" s="40"/>
      <c r="S68" s="40"/>
      <c r="T68" s="40"/>
      <c r="U68" s="40"/>
      <c r="V68" s="40"/>
      <c r="W68" s="40"/>
      <c r="X68" s="40"/>
      <c r="Y68" s="42"/>
    </row>
    <row r="69" spans="1:25" s="43" customFormat="1" ht="16.5">
      <c r="A69" s="39"/>
      <c r="B69" s="83" t="s">
        <v>75</v>
      </c>
      <c r="C69" s="109">
        <v>3562000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/>
      <c r="Q69" s="40"/>
      <c r="R69" s="40"/>
      <c r="S69" s="40"/>
      <c r="T69" s="40"/>
      <c r="U69" s="40"/>
      <c r="V69" s="40"/>
      <c r="W69" s="40"/>
      <c r="X69" s="40"/>
      <c r="Y69" s="42"/>
    </row>
    <row r="70" spans="1:25" s="43" customFormat="1" ht="16.5">
      <c r="A70" s="39"/>
      <c r="B70" s="83" t="s">
        <v>71</v>
      </c>
      <c r="C70" s="109">
        <v>3860000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/>
      <c r="Q70" s="40"/>
      <c r="R70" s="40"/>
      <c r="S70" s="40"/>
      <c r="T70" s="40"/>
      <c r="U70" s="40"/>
      <c r="V70" s="40"/>
      <c r="W70" s="40"/>
      <c r="X70" s="40"/>
      <c r="Y70" s="42"/>
    </row>
    <row r="71" spans="1:25" s="43" customFormat="1" ht="16.5">
      <c r="A71" s="39"/>
      <c r="B71" s="83" t="s">
        <v>81</v>
      </c>
      <c r="C71" s="109">
        <v>4300000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/>
      <c r="Q71" s="40"/>
      <c r="R71" s="40"/>
      <c r="S71" s="40"/>
      <c r="T71" s="40"/>
      <c r="U71" s="40"/>
      <c r="V71" s="40"/>
      <c r="W71" s="40"/>
      <c r="X71" s="40"/>
      <c r="Y71" s="42"/>
    </row>
    <row r="72" spans="1:25" s="43" customFormat="1" ht="66.75" thickBot="1">
      <c r="A72" s="44"/>
      <c r="B72" s="101" t="s">
        <v>80</v>
      </c>
      <c r="C72" s="108">
        <v>5652000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/>
      <c r="Q72" s="40"/>
      <c r="R72" s="40"/>
      <c r="S72" s="40"/>
      <c r="T72" s="40"/>
      <c r="U72" s="40"/>
      <c r="V72" s="40"/>
      <c r="W72" s="40"/>
      <c r="X72" s="40"/>
      <c r="Y72" s="42"/>
    </row>
    <row r="73" spans="1:24" s="31" customFormat="1" ht="6" customHeight="1">
      <c r="A73" s="49"/>
      <c r="C73" s="9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68" s="46" customFormat="1" ht="18.75">
      <c r="A74" s="28">
        <v>92116</v>
      </c>
      <c r="B74" s="32" t="s">
        <v>18</v>
      </c>
      <c r="C74" s="94">
        <f>SUM(C76:C77)</f>
        <v>63825000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</row>
    <row r="75" spans="1:24" s="31" customFormat="1" ht="11.25" customHeight="1">
      <c r="A75" s="49"/>
      <c r="B75" s="35" t="s">
        <v>13</v>
      </c>
      <c r="C75" s="9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s="31" customFormat="1" ht="16.5" customHeight="1">
      <c r="A76" s="49"/>
      <c r="B76" s="111" t="s">
        <v>22</v>
      </c>
      <c r="C76" s="96">
        <v>62275000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5" s="43" customFormat="1" ht="66.75" thickBot="1">
      <c r="A77" s="44"/>
      <c r="B77" s="106" t="s">
        <v>80</v>
      </c>
      <c r="C77" s="100">
        <v>1550000</v>
      </c>
      <c r="D77" s="68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2"/>
    </row>
    <row r="78" spans="1:8" s="31" customFormat="1" ht="6" customHeight="1">
      <c r="A78" s="49"/>
      <c r="C78" s="90"/>
      <c r="D78" s="50"/>
      <c r="E78" s="50"/>
      <c r="F78" s="50"/>
      <c r="G78" s="50"/>
      <c r="H78" s="50"/>
    </row>
    <row r="79" spans="1:25" s="46" customFormat="1" ht="18.75">
      <c r="A79" s="28">
        <v>92118</v>
      </c>
      <c r="B79" s="32" t="s">
        <v>19</v>
      </c>
      <c r="C79" s="94">
        <f>SUM(C81:C102)</f>
        <v>320971000</v>
      </c>
      <c r="D79" s="55"/>
      <c r="E79" s="55"/>
      <c r="F79" s="55"/>
      <c r="G79" s="55"/>
      <c r="H79" s="55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4" s="31" customFormat="1" ht="12" customHeight="1">
      <c r="A80" s="49"/>
      <c r="B80" s="35" t="s">
        <v>13</v>
      </c>
      <c r="C80" s="9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5" s="43" customFormat="1" ht="16.5">
      <c r="A81" s="56"/>
      <c r="B81" s="53" t="s">
        <v>27</v>
      </c>
      <c r="C81" s="96">
        <v>36094000</v>
      </c>
      <c r="D81" s="67"/>
      <c r="E81" s="57"/>
      <c r="F81" s="57"/>
      <c r="G81" s="57"/>
      <c r="H81" s="57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s="43" customFormat="1" ht="16.5">
      <c r="A82" s="56"/>
      <c r="B82" s="72" t="s">
        <v>31</v>
      </c>
      <c r="C82" s="102">
        <v>29247000</v>
      </c>
      <c r="D82" s="67"/>
      <c r="E82" s="57"/>
      <c r="F82" s="57"/>
      <c r="G82" s="57"/>
      <c r="H82" s="57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 s="43" customFormat="1" ht="16.5">
      <c r="A83" s="56"/>
      <c r="B83" s="72" t="s">
        <v>43</v>
      </c>
      <c r="C83" s="102">
        <v>37388000</v>
      </c>
      <c r="D83" s="67"/>
      <c r="E83" s="57"/>
      <c r="F83" s="57"/>
      <c r="G83" s="57"/>
      <c r="H83" s="57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 s="43" customFormat="1" ht="16.5">
      <c r="A84" s="56"/>
      <c r="B84" s="72" t="s">
        <v>44</v>
      </c>
      <c r="C84" s="102">
        <v>18854000</v>
      </c>
      <c r="D84" s="67"/>
      <c r="E84" s="57"/>
      <c r="F84" s="57"/>
      <c r="G84" s="57"/>
      <c r="H84" s="57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s="43" customFormat="1" ht="16.5">
      <c r="A85" s="39"/>
      <c r="B85" s="72" t="s">
        <v>45</v>
      </c>
      <c r="C85" s="102">
        <v>18502000</v>
      </c>
      <c r="D85" s="67"/>
      <c r="E85" s="57"/>
      <c r="F85" s="57"/>
      <c r="G85" s="57"/>
      <c r="H85" s="57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s="43" customFormat="1" ht="16.5">
      <c r="A86" s="39"/>
      <c r="B86" s="72" t="s">
        <v>28</v>
      </c>
      <c r="C86" s="102">
        <v>9262000</v>
      </c>
      <c r="D86" s="67"/>
      <c r="E86" s="57"/>
      <c r="F86" s="57"/>
      <c r="G86" s="57"/>
      <c r="H86" s="57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s="43" customFormat="1" ht="16.5">
      <c r="A87" s="39"/>
      <c r="B87" s="72" t="s">
        <v>47</v>
      </c>
      <c r="C87" s="102">
        <v>6165000</v>
      </c>
      <c r="D87" s="57"/>
      <c r="E87" s="57"/>
      <c r="F87" s="57"/>
      <c r="G87" s="57"/>
      <c r="H87" s="57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s="43" customFormat="1" ht="16.5">
      <c r="A88" s="39"/>
      <c r="B88" s="72" t="s">
        <v>58</v>
      </c>
      <c r="C88" s="102">
        <v>15831000</v>
      </c>
      <c r="D88" s="57"/>
      <c r="E88" s="57"/>
      <c r="F88" s="57"/>
      <c r="G88" s="57"/>
      <c r="H88" s="57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s="43" customFormat="1" ht="16.5">
      <c r="A89" s="39"/>
      <c r="B89" s="72" t="s">
        <v>46</v>
      </c>
      <c r="C89" s="102">
        <v>28119000</v>
      </c>
      <c r="D89" s="57"/>
      <c r="E89" s="57"/>
      <c r="F89" s="57"/>
      <c r="G89" s="57"/>
      <c r="H89" s="57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s="43" customFormat="1" ht="16.5">
      <c r="A90" s="39"/>
      <c r="B90" s="72" t="s">
        <v>33</v>
      </c>
      <c r="C90" s="102">
        <v>8878000</v>
      </c>
      <c r="D90" s="57"/>
      <c r="E90" s="57"/>
      <c r="F90" s="57"/>
      <c r="G90" s="57"/>
      <c r="H90" s="57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s="43" customFormat="1" ht="16.5">
      <c r="A91" s="39"/>
      <c r="B91" s="72" t="s">
        <v>30</v>
      </c>
      <c r="C91" s="102">
        <v>6496000</v>
      </c>
      <c r="D91" s="57"/>
      <c r="E91" s="57"/>
      <c r="F91" s="57"/>
      <c r="G91" s="57"/>
      <c r="H91" s="57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8" s="42" customFormat="1" ht="16.5">
      <c r="A92" s="39"/>
      <c r="B92" s="72" t="s">
        <v>29</v>
      </c>
      <c r="C92" s="102">
        <v>21332000</v>
      </c>
      <c r="D92" s="67"/>
      <c r="E92" s="67"/>
      <c r="F92" s="57"/>
      <c r="G92" s="57"/>
      <c r="H92" s="57"/>
    </row>
    <row r="93" spans="1:25" s="43" customFormat="1" ht="16.5">
      <c r="A93" s="66"/>
      <c r="B93" s="72" t="s">
        <v>60</v>
      </c>
      <c r="C93" s="102">
        <v>20733000</v>
      </c>
      <c r="D93" s="67"/>
      <c r="E93" s="57"/>
      <c r="F93" s="57"/>
      <c r="G93" s="57"/>
      <c r="H93" s="57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s="43" customFormat="1" ht="16.5">
      <c r="A94" s="66"/>
      <c r="B94" s="72" t="s">
        <v>48</v>
      </c>
      <c r="C94" s="102">
        <v>4887000</v>
      </c>
      <c r="D94" s="57"/>
      <c r="E94" s="57"/>
      <c r="F94" s="57"/>
      <c r="G94" s="57"/>
      <c r="H94" s="57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s="43" customFormat="1" ht="16.5">
      <c r="A95" s="66"/>
      <c r="B95" s="72" t="s">
        <v>50</v>
      </c>
      <c r="C95" s="102">
        <v>9843000</v>
      </c>
      <c r="D95" s="67"/>
      <c r="E95" s="57"/>
      <c r="F95" s="57"/>
      <c r="G95" s="57"/>
      <c r="H95" s="57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s="43" customFormat="1" ht="16.5">
      <c r="A96" s="66"/>
      <c r="B96" s="72" t="s">
        <v>59</v>
      </c>
      <c r="C96" s="102">
        <v>5101000</v>
      </c>
      <c r="D96" s="57"/>
      <c r="E96" s="57"/>
      <c r="F96" s="57"/>
      <c r="G96" s="57"/>
      <c r="H96" s="57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25" s="43" customFormat="1" ht="16.5">
      <c r="A97" s="66"/>
      <c r="B97" s="72" t="s">
        <v>49</v>
      </c>
      <c r="C97" s="102">
        <v>18389000</v>
      </c>
      <c r="D97" s="57"/>
      <c r="E97" s="57"/>
      <c r="F97" s="57"/>
      <c r="G97" s="57"/>
      <c r="H97" s="57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s="43" customFormat="1" ht="16.5">
      <c r="A98" s="66"/>
      <c r="B98" s="83" t="s">
        <v>70</v>
      </c>
      <c r="C98" s="103">
        <v>2350000</v>
      </c>
      <c r="D98" s="57"/>
      <c r="E98" s="57"/>
      <c r="F98" s="57"/>
      <c r="G98" s="57"/>
      <c r="H98" s="57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 s="43" customFormat="1" ht="16.5">
      <c r="A99" s="66"/>
      <c r="B99" s="83" t="s">
        <v>51</v>
      </c>
      <c r="C99" s="103">
        <v>8420000</v>
      </c>
      <c r="D99" s="57"/>
      <c r="E99" s="57"/>
      <c r="F99" s="57"/>
      <c r="G99" s="57"/>
      <c r="H99" s="57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 s="43" customFormat="1" ht="16.5">
      <c r="A100" s="66"/>
      <c r="B100" s="83" t="s">
        <v>72</v>
      </c>
      <c r="C100" s="103">
        <v>2061000</v>
      </c>
      <c r="D100" s="57"/>
      <c r="E100" s="57"/>
      <c r="F100" s="57"/>
      <c r="G100" s="57"/>
      <c r="H100" s="57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5" s="43" customFormat="1" ht="16.5">
      <c r="A101" s="66"/>
      <c r="B101" s="83" t="s">
        <v>82</v>
      </c>
      <c r="C101" s="103">
        <v>6240000</v>
      </c>
      <c r="D101" s="57"/>
      <c r="E101" s="57"/>
      <c r="F101" s="57"/>
      <c r="G101" s="57"/>
      <c r="H101" s="57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 s="43" customFormat="1" ht="66.75" thickBot="1">
      <c r="A102" s="58"/>
      <c r="B102" s="101" t="s">
        <v>80</v>
      </c>
      <c r="C102" s="104">
        <v>6779000</v>
      </c>
      <c r="D102" s="57"/>
      <c r="E102" s="57"/>
      <c r="F102" s="57"/>
      <c r="G102" s="57"/>
      <c r="H102" s="57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 ht="5.25" customHeight="1">
      <c r="A103" s="47"/>
      <c r="B103" s="48"/>
      <c r="C103" s="92"/>
      <c r="D103" s="59"/>
      <c r="E103" s="59"/>
      <c r="F103" s="59"/>
      <c r="G103" s="59"/>
      <c r="H103" s="59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</row>
    <row r="104" spans="1:25" s="46" customFormat="1" ht="18.75">
      <c r="A104" s="28">
        <v>92119</v>
      </c>
      <c r="B104" s="32" t="s">
        <v>20</v>
      </c>
      <c r="C104" s="94">
        <f>SUM(C106:C109)</f>
        <v>46558000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2"/>
    </row>
    <row r="105" spans="1:24" s="31" customFormat="1" ht="11.25" customHeight="1">
      <c r="A105" s="49"/>
      <c r="B105" s="35" t="s">
        <v>13</v>
      </c>
      <c r="C105" s="9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5" s="43" customFormat="1" ht="16.5">
      <c r="A106" s="56"/>
      <c r="B106" s="53" t="s">
        <v>56</v>
      </c>
      <c r="C106" s="96">
        <v>24944000</v>
      </c>
      <c r="D106" s="57"/>
      <c r="E106" s="57"/>
      <c r="F106" s="57"/>
      <c r="G106" s="57"/>
      <c r="H106" s="57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s="43" customFormat="1" ht="16.5">
      <c r="A107" s="56"/>
      <c r="B107" s="72" t="s">
        <v>57</v>
      </c>
      <c r="C107" s="102">
        <v>6944000</v>
      </c>
      <c r="D107" s="57"/>
      <c r="E107" s="57"/>
      <c r="F107" s="57"/>
      <c r="G107" s="57"/>
      <c r="H107" s="57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:25" s="43" customFormat="1" ht="16.5">
      <c r="A108" s="56"/>
      <c r="B108" s="83" t="s">
        <v>83</v>
      </c>
      <c r="C108" s="103">
        <v>13000000</v>
      </c>
      <c r="D108" s="57"/>
      <c r="E108" s="57"/>
      <c r="F108" s="57"/>
      <c r="G108" s="57"/>
      <c r="H108" s="57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s="43" customFormat="1" ht="66.75" thickBot="1">
      <c r="A109" s="60"/>
      <c r="B109" s="101" t="s">
        <v>80</v>
      </c>
      <c r="C109" s="104">
        <v>1670000</v>
      </c>
      <c r="D109" s="57"/>
      <c r="E109" s="57"/>
      <c r="F109" s="57"/>
      <c r="G109" s="57"/>
      <c r="H109" s="57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8" ht="12.75">
      <c r="A110" s="64"/>
      <c r="C110" s="2"/>
      <c r="D110" s="5"/>
      <c r="E110" s="5"/>
      <c r="F110" s="5"/>
      <c r="G110" s="5"/>
      <c r="H110" s="5"/>
    </row>
    <row r="111" spans="3:8" ht="12.75">
      <c r="C111" s="2"/>
      <c r="D111" s="5"/>
      <c r="E111" s="5"/>
      <c r="F111" s="5"/>
      <c r="G111" s="5"/>
      <c r="H111" s="5"/>
    </row>
    <row r="112" spans="3:8" ht="12.75">
      <c r="C112" s="2"/>
      <c r="D112" s="5"/>
      <c r="E112" s="5"/>
      <c r="F112" s="5"/>
      <c r="G112" s="5"/>
      <c r="H112" s="5"/>
    </row>
  </sheetData>
  <sheetProtection/>
  <mergeCells count="1">
    <mergeCell ref="A3:C3"/>
  </mergeCells>
  <printOptions horizontalCentered="1" verticalCentered="1"/>
  <pageMargins left="0" right="0" top="0.7874015748031497" bottom="0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egerwatowska</cp:lastModifiedBy>
  <cp:lastPrinted>2010-03-25T09:03:30Z</cp:lastPrinted>
  <dcterms:created xsi:type="dcterms:W3CDTF">1997-02-26T13:46:56Z</dcterms:created>
  <dcterms:modified xsi:type="dcterms:W3CDTF">2019-04-10T14:03:55Z</dcterms:modified>
  <cp:category/>
  <cp:version/>
  <cp:contentType/>
  <cp:contentStatus/>
</cp:coreProperties>
</file>