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455" windowWidth="9435" windowHeight="4545" activeTab="0"/>
  </bookViews>
  <sheets>
    <sheet name="inst. kultury" sheetId="1" r:id="rId1"/>
    <sheet name="inst. filmowe" sheetId="2" r:id="rId2"/>
    <sheet name="prawne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<sst xmlns="http://schemas.openxmlformats.org/spreadsheetml/2006/main" count="119" uniqueCount="78">
  <si>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</si>
  <si>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</si>
  <si>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</si>
  <si>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</si>
  <si>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</si>
  <si>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</si>
  <si>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</si>
  <si>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</si>
  <si>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</si>
  <si>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</si>
  <si>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</si>
  <si>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</si>
  <si>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</si>
  <si>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</si>
  <si>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</si>
  <si>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</si>
  <si>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</si>
  <si>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</si>
  <si>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</si>
  <si>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</si>
  <si>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</si>
  <si>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</si>
  <si>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[Wydatki instytucji kultury do publicznej wiadomości DP-L]</t>
  </si>
  <si>
    <t>Biblioteka Narodowa w Warszawa</t>
  </si>
  <si>
    <t>(w złotych)</t>
  </si>
  <si>
    <t>Produkcja i opracowywanie filmów</t>
  </si>
  <si>
    <t>[Wydatki instytucji filmowych do publicznej wiadomości DP-L]</t>
  </si>
  <si>
    <t>Zachęta - Narodowa Galeria Sztuki w Warszawie</t>
  </si>
  <si>
    <t>Polski Instytut Sztuki Filmowej</t>
  </si>
  <si>
    <t>Polski Instytutu Sztuki Filmowej</t>
  </si>
  <si>
    <t>Państwowe osoby prawne</t>
  </si>
  <si>
    <t>Państwowe Instytucje Filmowe podległe MKiDN</t>
  </si>
  <si>
    <t>Pozostała działalność</t>
  </si>
  <si>
    <t>Państwowe Instytucje Kultury podległe MKiDN</t>
  </si>
  <si>
    <t xml:space="preserve"> Instytut Książki w Krakowie</t>
  </si>
  <si>
    <t xml:space="preserve"> na 2009 rok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</si>
  <si>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</si>
  <si>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</si>
  <si>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</si>
  <si>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</si>
  <si>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</si>
  <si>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</si>
  <si>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Dom Pracy Twórczej w Wigrach</t>
  </si>
  <si>
    <t>Fundacja - Zakład Narodowy im. Ossolińskich we Wrocławiu</t>
  </si>
  <si>
    <t xml:space="preserve"> Muzeum Pałac w Wilanowie</t>
  </si>
  <si>
    <t xml:space="preserve"> Muzeum Zamkowe w Malborku</t>
  </si>
  <si>
    <t xml:space="preserve"> Centralne Muzeum Morskie w Gdańsku</t>
  </si>
  <si>
    <t xml:space="preserve"> Teatr Narodowy w Warszawie</t>
  </si>
  <si>
    <t xml:space="preserve"> Narodowy Stary Teatr w Krakowie  </t>
  </si>
  <si>
    <t xml:space="preserve"> Teatr Wielki - Opera Narodowa w Warszawie</t>
  </si>
  <si>
    <t>Narodowa Orkiestra Symfoniczna Polskiego Radia w Katowicach</t>
  </si>
  <si>
    <t xml:space="preserve">Polska Orkiestra Sinfonia Iuventus w Warszawie </t>
  </si>
  <si>
    <t>Filharmonia Narodowa w Warszawie</t>
  </si>
  <si>
    <t xml:space="preserve"> Centrum Sztuki Współczesnej w Warszawie</t>
  </si>
  <si>
    <t xml:space="preserve"> Centrum Rzeźby Polskiej w Orońsku</t>
  </si>
  <si>
    <t xml:space="preserve"> Międzynar.Centrum Kultury w Krakowie</t>
  </si>
  <si>
    <t xml:space="preserve"> Instytut Adama Mickiewicza </t>
  </si>
  <si>
    <t xml:space="preserve"> Narodowy Instytut Fryderyka Chopina w Warszawie</t>
  </si>
  <si>
    <t xml:space="preserve"> Dom Pracy Twórczej w Radziejowicach</t>
  </si>
  <si>
    <t xml:space="preserve"> Filmoteka Narodowa w Warszawie</t>
  </si>
  <si>
    <t xml:space="preserve"> Instytut Teatralny im. Z.Raszewskiego w Warszawie</t>
  </si>
  <si>
    <t xml:space="preserve"> Europejskie Centrum Muzyki K. Pendereckiego w Lusławicach</t>
  </si>
  <si>
    <t xml:space="preserve"> Żydowski Instytut Historyczny</t>
  </si>
  <si>
    <t xml:space="preserve"> Polskie Wydawnictwo Audiowizualne</t>
  </si>
  <si>
    <t xml:space="preserve"> Muzeum Narodowe w Warszawie</t>
  </si>
  <si>
    <t xml:space="preserve"> Zamek Królewski Wawel - PZS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</si>
  <si>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</si>
  <si>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</si>
  <si>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</si>
  <si>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Muz. Łowiectwa i Jeździectwa w Warszawie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</si>
  <si>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</si>
  <si>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</si>
  <si>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</si>
  <si>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</si>
  <si>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Krajowy Ośr. Badań i Dokum. Zabytków  W-wa   </t>
  </si>
  <si>
    <t xml:space="preserve"> Ośr.Ochrony Zbiorów Publicznych W-wa</t>
  </si>
  <si>
    <t xml:space="preserve"> Agencja Produkcji Filmowej w Warszawie (w likwidacji)</t>
  </si>
  <si>
    <t xml:space="preserve"> Studio Filmowe Kronika w Warszawie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</si>
</sst>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medium">
        <color indexed="8"/>
      </bottom>
    </border>
    <border>
      <left style="medium"/>
      <right>
        <color indexed="63"/>
      </right>
      <top style="dashed"/>
      <bottom>
        <color indexed="63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/>
      <bottom style="dashed">
        <color indexed="8"/>
      </bottom>
    </border>
    <border>
      <left style="medium">
        <color indexed="8"/>
      </left>
      <right style="medium">
        <color indexed="8"/>
      </right>
      <top style="dashed"/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Fill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3" fontId="9" fillId="0" borderId="13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3" fontId="17" fillId="0" borderId="6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18" xfId="0" applyFont="1" applyBorder="1" applyAlignment="1">
      <alignment/>
    </xf>
    <xf numFmtId="3" fontId="17" fillId="0" borderId="19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4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4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7" fillId="0" borderId="21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20" fillId="0" borderId="14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24" xfId="0" applyFont="1" applyBorder="1" applyAlignment="1">
      <alignment/>
    </xf>
    <xf numFmtId="3" fontId="17" fillId="0" borderId="25" xfId="0" applyNumberFormat="1" applyFont="1" applyBorder="1" applyAlignment="1">
      <alignment/>
    </xf>
    <xf numFmtId="0" fontId="17" fillId="0" borderId="15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27" xfId="0" applyFont="1" applyBorder="1" applyAlignment="1">
      <alignment/>
    </xf>
    <xf numFmtId="3" fontId="17" fillId="0" borderId="27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30" xfId="0" applyFont="1" applyBorder="1" applyAlignment="1">
      <alignment/>
    </xf>
    <xf numFmtId="3" fontId="17" fillId="0" borderId="31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7" fillId="0" borderId="33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3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9.125" style="2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21</v>
      </c>
    </row>
    <row r="2" spans="1:3" ht="12.75">
      <c r="A2" s="1" t="s">
        <v>0</v>
      </c>
      <c r="C2" s="89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91" t="s">
        <v>33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35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90" t="s">
        <v>24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C15+C22+C28+C32+C42+C52+C56+C77</f>
        <v>546209000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40" customFormat="1" ht="6" customHeight="1">
      <c r="A14" s="85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5" s="44" customFormat="1" ht="18.75">
      <c r="A15" s="85">
        <v>92106</v>
      </c>
      <c r="B15" s="41" t="s">
        <v>12</v>
      </c>
      <c r="C15" s="42">
        <f>SUM(C17:C19)</f>
        <v>106920000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37"/>
    </row>
    <row r="16" spans="1:25" s="50" customFormat="1" ht="10.5" customHeight="1">
      <c r="A16" s="86"/>
      <c r="B16" s="46" t="s">
        <v>13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s="56" customFormat="1" ht="16.5">
      <c r="A17" s="87"/>
      <c r="B17" s="84" t="s">
        <v>47</v>
      </c>
      <c r="C17" s="52">
        <v>24890000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3"/>
      <c r="R17" s="53"/>
      <c r="S17" s="53"/>
      <c r="T17" s="53"/>
      <c r="U17" s="53"/>
      <c r="V17" s="53"/>
      <c r="W17" s="53"/>
      <c r="X17" s="53"/>
      <c r="Y17" s="55"/>
    </row>
    <row r="18" spans="1:25" s="56" customFormat="1" ht="16.5">
      <c r="A18" s="87"/>
      <c r="B18" s="94" t="s">
        <v>48</v>
      </c>
      <c r="C18" s="95">
        <v>13996000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53"/>
      <c r="S18" s="53"/>
      <c r="T18" s="53"/>
      <c r="U18" s="53"/>
      <c r="V18" s="53"/>
      <c r="W18" s="53"/>
      <c r="X18" s="53"/>
      <c r="Y18" s="55"/>
    </row>
    <row r="19" spans="1:42" s="56" customFormat="1" ht="17.25" thickBot="1">
      <c r="A19" s="57"/>
      <c r="B19" s="62" t="s">
        <v>49</v>
      </c>
      <c r="C19" s="63">
        <v>68034000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3"/>
      <c r="R19" s="53"/>
      <c r="S19" s="53"/>
      <c r="T19" s="53"/>
      <c r="U19" s="53"/>
      <c r="V19" s="53"/>
      <c r="W19" s="53"/>
      <c r="X19" s="53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25" s="50" customFormat="1" ht="4.5" customHeight="1">
      <c r="A20" s="86"/>
      <c r="B20" s="49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60"/>
      <c r="Q20" s="48"/>
      <c r="R20" s="48"/>
      <c r="S20" s="48"/>
      <c r="T20" s="48"/>
      <c r="U20" s="48"/>
      <c r="V20" s="48"/>
      <c r="W20" s="48"/>
      <c r="X20" s="48"/>
      <c r="Y20" s="49"/>
    </row>
    <row r="21" spans="1:42" ht="5.25" customHeight="1">
      <c r="A21" s="64"/>
      <c r="B21" s="49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60"/>
      <c r="Q21" s="48"/>
      <c r="R21" s="48"/>
      <c r="S21" s="48"/>
      <c r="T21" s="48"/>
      <c r="U21" s="48"/>
      <c r="V21" s="48"/>
      <c r="W21" s="48"/>
      <c r="X21" s="48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68" s="61" customFormat="1" ht="18.75">
      <c r="A22" s="36">
        <v>92108</v>
      </c>
      <c r="B22" s="41" t="s">
        <v>14</v>
      </c>
      <c r="C22" s="42">
        <f>C26+C24+C25</f>
        <v>39996000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7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42" ht="12" customHeight="1">
      <c r="A23" s="64"/>
      <c r="B23" s="46" t="s">
        <v>13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60"/>
      <c r="Q23" s="48"/>
      <c r="R23" s="48"/>
      <c r="S23" s="48"/>
      <c r="T23" s="48"/>
      <c r="U23" s="48"/>
      <c r="V23" s="48"/>
      <c r="W23" s="48"/>
      <c r="X23" s="48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ht="21" customHeight="1">
      <c r="A24" s="64"/>
      <c r="B24" s="100" t="s">
        <v>50</v>
      </c>
      <c r="C24" s="101">
        <v>6552000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60"/>
      <c r="Q24" s="48"/>
      <c r="R24" s="48"/>
      <c r="S24" s="48"/>
      <c r="T24" s="48"/>
      <c r="U24" s="48"/>
      <c r="V24" s="48"/>
      <c r="W24" s="48"/>
      <c r="X24" s="48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ht="21" customHeight="1">
      <c r="A25" s="64"/>
      <c r="B25" s="73" t="s">
        <v>51</v>
      </c>
      <c r="C25" s="74">
        <v>7083000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0"/>
      <c r="Q25" s="48"/>
      <c r="R25" s="48"/>
      <c r="S25" s="48"/>
      <c r="T25" s="48"/>
      <c r="U25" s="48"/>
      <c r="V25" s="48"/>
      <c r="W25" s="48"/>
      <c r="X25" s="48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25" s="56" customFormat="1" ht="17.25" thickBot="1">
      <c r="A26" s="57"/>
      <c r="B26" s="58" t="s">
        <v>52</v>
      </c>
      <c r="C26" s="63">
        <v>26361000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5"/>
    </row>
    <row r="27" spans="1:24" s="40" customFormat="1" ht="5.25" customHeight="1">
      <c r="A27" s="66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8" s="61" customFormat="1" ht="18.75">
      <c r="A28" s="36">
        <v>92110</v>
      </c>
      <c r="B28" s="41" t="s">
        <v>15</v>
      </c>
      <c r="C28" s="42">
        <f>C30</f>
        <v>7227000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7"/>
      <c r="Z28" s="44"/>
      <c r="AA28" s="44"/>
      <c r="AB28" s="44"/>
    </row>
    <row r="29" spans="1:24" s="40" customFormat="1" ht="12" customHeight="1">
      <c r="A29" s="66"/>
      <c r="B29" s="46" t="s">
        <v>13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5" s="56" customFormat="1" ht="17.25" thickBot="1">
      <c r="A30" s="57"/>
      <c r="B30" s="58" t="s">
        <v>27</v>
      </c>
      <c r="C30" s="63">
        <v>7227000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5"/>
    </row>
    <row r="31" spans="1:25" s="50" customFormat="1" ht="5.25" customHeight="1">
      <c r="A31" s="68"/>
      <c r="B31" s="49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</row>
    <row r="32" spans="1:25" s="61" customFormat="1" ht="18.75">
      <c r="A32" s="36">
        <v>92113</v>
      </c>
      <c r="B32" s="41" t="s">
        <v>16</v>
      </c>
      <c r="C32" s="42">
        <f>SUM(C34:C40)</f>
        <v>71834000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1"/>
    </row>
    <row r="33" spans="1:25" ht="11.25" customHeight="1">
      <c r="A33" s="64"/>
      <c r="B33" s="46" t="s">
        <v>13</v>
      </c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65"/>
    </row>
    <row r="34" spans="1:25" s="56" customFormat="1" ht="16.5">
      <c r="A34" s="51"/>
      <c r="B34" s="71" t="s">
        <v>53</v>
      </c>
      <c r="C34" s="52">
        <v>6525000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3"/>
      <c r="R34" s="53"/>
      <c r="S34" s="53"/>
      <c r="T34" s="53"/>
      <c r="U34" s="53"/>
      <c r="V34" s="53"/>
      <c r="W34" s="53"/>
      <c r="X34" s="53"/>
      <c r="Y34" s="55"/>
    </row>
    <row r="35" spans="1:25" s="56" customFormat="1" ht="16.5">
      <c r="A35" s="72"/>
      <c r="B35" s="73" t="s">
        <v>54</v>
      </c>
      <c r="C35" s="74">
        <v>3361000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3"/>
      <c r="R35" s="53"/>
      <c r="S35" s="53"/>
      <c r="T35" s="53"/>
      <c r="U35" s="53"/>
      <c r="V35" s="53"/>
      <c r="W35" s="53"/>
      <c r="X35" s="53"/>
      <c r="Y35" s="55"/>
    </row>
    <row r="36" spans="1:25" s="56" customFormat="1" ht="16.5">
      <c r="A36" s="51"/>
      <c r="B36" s="73" t="s">
        <v>55</v>
      </c>
      <c r="C36" s="74">
        <v>6045000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3"/>
      <c r="R36" s="53"/>
      <c r="S36" s="53"/>
      <c r="T36" s="53"/>
      <c r="U36" s="53"/>
      <c r="V36" s="53"/>
      <c r="W36" s="53"/>
      <c r="X36" s="53"/>
      <c r="Y36" s="55"/>
    </row>
    <row r="37" spans="1:25" s="56" customFormat="1" ht="16.5">
      <c r="A37" s="51"/>
      <c r="B37" s="73" t="s">
        <v>56</v>
      </c>
      <c r="C37" s="74">
        <v>15022000</v>
      </c>
      <c r="D37" s="10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3"/>
      <c r="R37" s="53"/>
      <c r="S37" s="53"/>
      <c r="T37" s="53"/>
      <c r="U37" s="53"/>
      <c r="V37" s="53"/>
      <c r="W37" s="53"/>
      <c r="X37" s="53"/>
      <c r="Y37" s="55"/>
    </row>
    <row r="38" spans="1:25" s="56" customFormat="1" ht="16.5">
      <c r="A38" s="51"/>
      <c r="B38" s="73" t="s">
        <v>57</v>
      </c>
      <c r="C38" s="74">
        <v>17938000</v>
      </c>
      <c r="D38" s="10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3"/>
      <c r="R38" s="53"/>
      <c r="S38" s="53"/>
      <c r="T38" s="53"/>
      <c r="U38" s="53"/>
      <c r="V38" s="53"/>
      <c r="W38" s="53"/>
      <c r="X38" s="53"/>
      <c r="Y38" s="55"/>
    </row>
    <row r="39" spans="1:25" s="56" customFormat="1" ht="16.5">
      <c r="A39" s="51"/>
      <c r="B39" s="73" t="s">
        <v>34</v>
      </c>
      <c r="C39" s="74">
        <v>7257000</v>
      </c>
      <c r="D39" s="10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3"/>
      <c r="R39" s="53"/>
      <c r="S39" s="53"/>
      <c r="T39" s="53"/>
      <c r="U39" s="53"/>
      <c r="V39" s="53"/>
      <c r="W39" s="53"/>
      <c r="X39" s="53"/>
      <c r="Y39" s="55"/>
    </row>
    <row r="40" spans="1:25" s="56" customFormat="1" ht="17.25" thickBot="1">
      <c r="A40" s="57"/>
      <c r="B40" s="75" t="s">
        <v>41</v>
      </c>
      <c r="C40" s="59">
        <v>15686000</v>
      </c>
      <c r="D40" s="10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3"/>
      <c r="R40" s="53"/>
      <c r="S40" s="53"/>
      <c r="T40" s="53"/>
      <c r="U40" s="53"/>
      <c r="V40" s="53"/>
      <c r="W40" s="53"/>
      <c r="X40" s="53"/>
      <c r="Y40" s="55"/>
    </row>
    <row r="41" spans="1:25" s="50" customFormat="1" ht="6.75" customHeight="1">
      <c r="A41" s="68"/>
      <c r="B41" s="49"/>
      <c r="C41" s="47"/>
      <c r="D41" s="10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s="61" customFormat="1" ht="18.75">
      <c r="A42" s="36">
        <v>92114</v>
      </c>
      <c r="B42" s="41" t="s">
        <v>17</v>
      </c>
      <c r="C42" s="42">
        <f>SUM(C44:C50)</f>
        <v>30221000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1"/>
    </row>
    <row r="43" spans="1:25" ht="12" customHeight="1">
      <c r="A43" s="64"/>
      <c r="B43" s="46" t="s">
        <v>13</v>
      </c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65"/>
    </row>
    <row r="44" spans="1:25" s="56" customFormat="1" ht="16.5">
      <c r="A44" s="51"/>
      <c r="B44" s="71" t="s">
        <v>42</v>
      </c>
      <c r="C44" s="52">
        <v>2210000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3"/>
      <c r="R44" s="53"/>
      <c r="S44" s="53"/>
      <c r="T44" s="53"/>
      <c r="U44" s="53"/>
      <c r="V44" s="53"/>
      <c r="W44" s="53"/>
      <c r="X44" s="53"/>
      <c r="Y44" s="55"/>
    </row>
    <row r="45" spans="1:25" s="56" customFormat="1" ht="16.5">
      <c r="A45" s="51"/>
      <c r="B45" s="73" t="s">
        <v>58</v>
      </c>
      <c r="C45" s="74">
        <v>3367000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3"/>
      <c r="R45" s="53"/>
      <c r="S45" s="53"/>
      <c r="T45" s="53"/>
      <c r="U45" s="53"/>
      <c r="V45" s="53"/>
      <c r="W45" s="53"/>
      <c r="X45" s="53"/>
      <c r="Y45" s="55"/>
    </row>
    <row r="46" spans="1:25" s="56" customFormat="1" ht="16.5">
      <c r="A46" s="51"/>
      <c r="B46" s="73" t="s">
        <v>59</v>
      </c>
      <c r="C46" s="74">
        <v>6393000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3"/>
      <c r="R46" s="53"/>
      <c r="S46" s="53"/>
      <c r="T46" s="53"/>
      <c r="U46" s="53"/>
      <c r="V46" s="53"/>
      <c r="W46" s="53"/>
      <c r="X46" s="53"/>
      <c r="Y46" s="55"/>
    </row>
    <row r="47" spans="1:25" s="56" customFormat="1" ht="16.5">
      <c r="A47" s="51"/>
      <c r="B47" s="73" t="s">
        <v>60</v>
      </c>
      <c r="C47" s="74">
        <v>4064000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3"/>
      <c r="R47" s="53"/>
      <c r="S47" s="53"/>
      <c r="T47" s="53"/>
      <c r="U47" s="53"/>
      <c r="V47" s="53"/>
      <c r="W47" s="53"/>
      <c r="X47" s="53"/>
      <c r="Y47" s="55"/>
    </row>
    <row r="48" spans="1:25" s="56" customFormat="1" ht="16.5">
      <c r="A48" s="51"/>
      <c r="B48" s="73" t="s">
        <v>61</v>
      </c>
      <c r="C48" s="74">
        <v>1038000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3"/>
      <c r="R48" s="53"/>
      <c r="S48" s="53"/>
      <c r="T48" s="53"/>
      <c r="U48" s="53"/>
      <c r="V48" s="53"/>
      <c r="W48" s="53"/>
      <c r="X48" s="53"/>
      <c r="Y48" s="55"/>
    </row>
    <row r="49" spans="1:25" s="56" customFormat="1" ht="16.5">
      <c r="A49" s="51"/>
      <c r="B49" s="73" t="s">
        <v>62</v>
      </c>
      <c r="C49" s="74">
        <v>4000000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3"/>
      <c r="R49" s="53"/>
      <c r="S49" s="53"/>
      <c r="T49" s="53"/>
      <c r="U49" s="53"/>
      <c r="V49" s="53"/>
      <c r="W49" s="53"/>
      <c r="X49" s="53"/>
      <c r="Y49" s="55"/>
    </row>
    <row r="50" spans="1:25" s="56" customFormat="1" ht="17.25" thickBot="1">
      <c r="A50" s="57"/>
      <c r="B50" s="58" t="s">
        <v>63</v>
      </c>
      <c r="C50" s="63">
        <v>9149000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3"/>
      <c r="R50" s="53"/>
      <c r="S50" s="53"/>
      <c r="T50" s="53"/>
      <c r="U50" s="53"/>
      <c r="V50" s="53"/>
      <c r="W50" s="53"/>
      <c r="X50" s="53"/>
      <c r="Y50" s="55"/>
    </row>
    <row r="51" spans="1:24" s="40" customFormat="1" ht="6" customHeight="1">
      <c r="A51" s="66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68" s="61" customFormat="1" ht="18.75">
      <c r="A52" s="36">
        <v>92116</v>
      </c>
      <c r="B52" s="41" t="s">
        <v>18</v>
      </c>
      <c r="C52" s="42">
        <f>C54</f>
        <v>59516000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</row>
    <row r="53" spans="1:24" s="40" customFormat="1" ht="11.25" customHeight="1">
      <c r="A53" s="66"/>
      <c r="B53" s="46" t="s">
        <v>13</v>
      </c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5" s="56" customFormat="1" ht="17.25" thickBot="1">
      <c r="A54" s="57"/>
      <c r="B54" s="58" t="s">
        <v>23</v>
      </c>
      <c r="C54" s="63">
        <v>59516000</v>
      </c>
      <c r="D54" s="10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5"/>
    </row>
    <row r="55" spans="1:8" s="40" customFormat="1" ht="6" customHeight="1">
      <c r="A55" s="66"/>
      <c r="C55" s="38"/>
      <c r="D55" s="67"/>
      <c r="E55" s="67"/>
      <c r="F55" s="67"/>
      <c r="G55" s="67"/>
      <c r="H55" s="67"/>
    </row>
    <row r="56" spans="1:25" s="61" customFormat="1" ht="18.75">
      <c r="A56" s="36">
        <v>92118</v>
      </c>
      <c r="B56" s="41" t="s">
        <v>19</v>
      </c>
      <c r="C56" s="42">
        <f>SUM(C58:C75)</f>
        <v>208964000</v>
      </c>
      <c r="D56" s="76"/>
      <c r="E56" s="76"/>
      <c r="F56" s="76"/>
      <c r="G56" s="76"/>
      <c r="H56" s="76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4" s="40" customFormat="1" ht="12" customHeight="1">
      <c r="A57" s="66"/>
      <c r="B57" s="46" t="s">
        <v>13</v>
      </c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5" s="56" customFormat="1" ht="16.5">
      <c r="A58" s="77"/>
      <c r="B58" s="71" t="s">
        <v>36</v>
      </c>
      <c r="C58" s="52">
        <v>26761000</v>
      </c>
      <c r="D58" s="102"/>
      <c r="E58" s="78"/>
      <c r="F58" s="78"/>
      <c r="G58" s="78"/>
      <c r="H58" s="78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s="56" customFormat="1" ht="16.5">
      <c r="A59" s="77"/>
      <c r="B59" s="73" t="s">
        <v>40</v>
      </c>
      <c r="C59" s="74">
        <v>18563000</v>
      </c>
      <c r="D59" s="102"/>
      <c r="E59" s="78"/>
      <c r="F59" s="78"/>
      <c r="G59" s="78"/>
      <c r="H59" s="78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s="56" customFormat="1" ht="16.5">
      <c r="A60" s="77"/>
      <c r="B60" s="79" t="s">
        <v>64</v>
      </c>
      <c r="C60" s="80">
        <v>29133000</v>
      </c>
      <c r="D60" s="102"/>
      <c r="E60" s="78"/>
      <c r="F60" s="78"/>
      <c r="G60" s="78"/>
      <c r="H60" s="78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s="56" customFormat="1" ht="16.5">
      <c r="A61" s="77"/>
      <c r="B61" s="79" t="s">
        <v>65</v>
      </c>
      <c r="C61" s="80">
        <v>13202000</v>
      </c>
      <c r="D61" s="102"/>
      <c r="E61" s="78"/>
      <c r="F61" s="78"/>
      <c r="G61" s="78"/>
      <c r="H61" s="78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s="56" customFormat="1" ht="16.5">
      <c r="A62" s="51"/>
      <c r="B62" s="79" t="s">
        <v>66</v>
      </c>
      <c r="C62" s="80">
        <v>10897000</v>
      </c>
      <c r="D62" s="102"/>
      <c r="E62" s="78"/>
      <c r="F62" s="78"/>
      <c r="G62" s="78"/>
      <c r="H62" s="78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s="56" customFormat="1" ht="16.5">
      <c r="A63" s="51"/>
      <c r="B63" s="79" t="s">
        <v>37</v>
      </c>
      <c r="C63" s="80">
        <v>4362000</v>
      </c>
      <c r="D63" s="102"/>
      <c r="E63" s="78"/>
      <c r="F63" s="78"/>
      <c r="G63" s="78"/>
      <c r="H63" s="78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s="56" customFormat="1" ht="16.5">
      <c r="A64" s="51"/>
      <c r="B64" s="73" t="s">
        <v>68</v>
      </c>
      <c r="C64" s="74">
        <v>2518000</v>
      </c>
      <c r="D64" s="78"/>
      <c r="E64" s="78"/>
      <c r="F64" s="78"/>
      <c r="G64" s="78"/>
      <c r="H64" s="78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s="56" customFormat="1" ht="16.5">
      <c r="A65" s="51"/>
      <c r="B65" s="79" t="s">
        <v>46</v>
      </c>
      <c r="C65" s="80">
        <v>9307000</v>
      </c>
      <c r="D65" s="78"/>
      <c r="E65" s="78"/>
      <c r="F65" s="78"/>
      <c r="G65" s="78"/>
      <c r="H65" s="78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56" customFormat="1" ht="16.5">
      <c r="A66" s="51"/>
      <c r="B66" s="79" t="s">
        <v>67</v>
      </c>
      <c r="C66" s="80">
        <v>21286000</v>
      </c>
      <c r="D66" s="78"/>
      <c r="E66" s="78"/>
      <c r="F66" s="78"/>
      <c r="G66" s="78"/>
      <c r="H66" s="78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s="56" customFormat="1" ht="16.5">
      <c r="A67" s="51"/>
      <c r="B67" s="79" t="s">
        <v>45</v>
      </c>
      <c r="C67" s="80">
        <v>6622000</v>
      </c>
      <c r="D67" s="78"/>
      <c r="E67" s="78"/>
      <c r="F67" s="78"/>
      <c r="G67" s="78"/>
      <c r="H67" s="78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s="56" customFormat="1" ht="16.5">
      <c r="A68" s="51"/>
      <c r="B68" s="79" t="s">
        <v>39</v>
      </c>
      <c r="C68" s="80">
        <v>3706000</v>
      </c>
      <c r="D68" s="78"/>
      <c r="E68" s="78"/>
      <c r="F68" s="78"/>
      <c r="G68" s="78"/>
      <c r="H68" s="78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s="56" customFormat="1" ht="16.5">
      <c r="A69" s="51"/>
      <c r="B69" s="79" t="s">
        <v>69</v>
      </c>
      <c r="C69" s="80">
        <v>1545000</v>
      </c>
      <c r="D69" s="78"/>
      <c r="E69" s="78"/>
      <c r="F69" s="78"/>
      <c r="G69" s="78"/>
      <c r="H69" s="78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8" s="55" customFormat="1" ht="16.5">
      <c r="A70" s="51"/>
      <c r="B70" s="73" t="s">
        <v>38</v>
      </c>
      <c r="C70" s="74">
        <v>15051000</v>
      </c>
      <c r="D70" s="102"/>
      <c r="E70" s="102"/>
      <c r="F70" s="78"/>
      <c r="G70" s="78"/>
      <c r="H70" s="78"/>
    </row>
    <row r="71" spans="1:25" s="56" customFormat="1" ht="16.5">
      <c r="A71" s="96"/>
      <c r="B71" s="73" t="s">
        <v>44</v>
      </c>
      <c r="C71" s="74">
        <v>20689000</v>
      </c>
      <c r="D71" s="102"/>
      <c r="E71" s="78"/>
      <c r="F71" s="78"/>
      <c r="G71" s="78"/>
      <c r="H71" s="78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s="56" customFormat="1" ht="16.5">
      <c r="A72" s="96"/>
      <c r="B72" s="73" t="s">
        <v>70</v>
      </c>
      <c r="C72" s="74">
        <v>2913000</v>
      </c>
      <c r="D72" s="78"/>
      <c r="E72" s="78"/>
      <c r="F72" s="78"/>
      <c r="G72" s="78"/>
      <c r="H72" s="78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s="56" customFormat="1" ht="16.5">
      <c r="A73" s="96"/>
      <c r="B73" s="73" t="s">
        <v>72</v>
      </c>
      <c r="C73" s="74">
        <v>10135000</v>
      </c>
      <c r="D73" s="102"/>
      <c r="E73" s="78"/>
      <c r="F73" s="78"/>
      <c r="G73" s="78"/>
      <c r="H73" s="78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s="56" customFormat="1" ht="16.5">
      <c r="A74" s="96"/>
      <c r="B74" s="73" t="s">
        <v>71</v>
      </c>
      <c r="C74" s="74">
        <v>10000000</v>
      </c>
      <c r="D74" s="78"/>
      <c r="E74" s="78"/>
      <c r="F74" s="78"/>
      <c r="G74" s="78"/>
      <c r="H74" s="78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s="56" customFormat="1" ht="17.25" thickBot="1">
      <c r="A75" s="81"/>
      <c r="B75" s="58" t="s">
        <v>73</v>
      </c>
      <c r="C75" s="63">
        <v>2274000</v>
      </c>
      <c r="D75" s="78"/>
      <c r="E75" s="78"/>
      <c r="F75" s="78"/>
      <c r="G75" s="78"/>
      <c r="H75" s="78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ht="5.25" customHeight="1">
      <c r="A76" s="64"/>
      <c r="B76" s="65"/>
      <c r="C76" s="69"/>
      <c r="D76" s="82"/>
      <c r="E76" s="82"/>
      <c r="F76" s="82"/>
      <c r="G76" s="82"/>
      <c r="H76" s="82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s="61" customFormat="1" ht="18.75">
      <c r="A77" s="36">
        <v>92119</v>
      </c>
      <c r="B77" s="41" t="s">
        <v>20</v>
      </c>
      <c r="C77" s="42">
        <f>SUM(C79:C80)</f>
        <v>21531000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1"/>
    </row>
    <row r="78" spans="1:24" s="40" customFormat="1" ht="11.25" customHeight="1">
      <c r="A78" s="66"/>
      <c r="B78" s="46" t="s">
        <v>13</v>
      </c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5" s="56" customFormat="1" ht="16.5">
      <c r="A79" s="77"/>
      <c r="B79" s="71" t="s">
        <v>74</v>
      </c>
      <c r="C79" s="52">
        <v>19152000</v>
      </c>
      <c r="D79" s="78"/>
      <c r="E79" s="78"/>
      <c r="F79" s="78"/>
      <c r="G79" s="78"/>
      <c r="H79" s="78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17.25" thickBot="1">
      <c r="A80" s="83"/>
      <c r="B80" s="75" t="s">
        <v>75</v>
      </c>
      <c r="C80" s="59">
        <v>2379000</v>
      </c>
      <c r="D80" s="78"/>
      <c r="E80" s="78"/>
      <c r="F80" s="78"/>
      <c r="G80" s="78"/>
      <c r="H80" s="78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8" ht="12.75">
      <c r="A81" s="88" t="s">
        <v>22</v>
      </c>
      <c r="D81" s="5"/>
      <c r="E81" s="5"/>
      <c r="F81" s="5"/>
      <c r="G81" s="5"/>
      <c r="H81" s="5"/>
    </row>
    <row r="82" spans="4:8" ht="12.75">
      <c r="D82" s="5"/>
      <c r="E82" s="5"/>
      <c r="F82" s="5"/>
      <c r="G82" s="5"/>
      <c r="H82" s="5"/>
    </row>
    <row r="83" spans="4:8" ht="12.75">
      <c r="D83" s="5"/>
      <c r="E83" s="5"/>
      <c r="F83" s="5"/>
      <c r="G83" s="5"/>
      <c r="H83" s="5"/>
    </row>
  </sheetData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selection activeCell="A1" sqref="A1:C18"/>
    </sheetView>
  </sheetViews>
  <sheetFormatPr defaultColWidth="9.00390625" defaultRowHeight="12.75"/>
  <cols>
    <col min="1" max="1" width="10.125" style="2" customWidth="1"/>
    <col min="2" max="2" width="60.12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21</v>
      </c>
    </row>
    <row r="2" spans="1:3" ht="12.75">
      <c r="A2" s="1" t="s">
        <v>0</v>
      </c>
      <c r="C2" s="89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91" t="s">
        <v>31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35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90" t="s">
        <v>24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</f>
        <v>495000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40" customFormat="1" ht="6" customHeight="1">
      <c r="A14" s="85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5" s="44" customFormat="1" ht="18.75">
      <c r="A15" s="85">
        <v>92101</v>
      </c>
      <c r="B15" s="41" t="s">
        <v>25</v>
      </c>
      <c r="C15" s="42">
        <f>SUM(C17:C18)</f>
        <v>495000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37"/>
    </row>
    <row r="16" spans="1:25" s="50" customFormat="1" ht="10.5" customHeight="1">
      <c r="A16" s="86"/>
      <c r="B16" s="46" t="s">
        <v>13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s="56" customFormat="1" ht="16.5">
      <c r="A17" s="87"/>
      <c r="B17" s="92" t="s">
        <v>76</v>
      </c>
      <c r="C17" s="93">
        <v>185000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3"/>
      <c r="R17" s="53"/>
      <c r="S17" s="53"/>
      <c r="T17" s="53"/>
      <c r="U17" s="53"/>
      <c r="V17" s="53"/>
      <c r="W17" s="53"/>
      <c r="X17" s="53"/>
      <c r="Y17" s="55"/>
    </row>
    <row r="18" spans="1:25" s="56" customFormat="1" ht="17.25" thickBot="1">
      <c r="A18" s="97"/>
      <c r="B18" s="98" t="s">
        <v>77</v>
      </c>
      <c r="C18" s="99">
        <v>310000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53"/>
      <c r="S18" s="53"/>
      <c r="T18" s="53"/>
      <c r="U18" s="53"/>
      <c r="V18" s="53"/>
      <c r="W18" s="53"/>
      <c r="X18" s="53"/>
      <c r="Y18" s="55"/>
    </row>
    <row r="19" spans="1:8" ht="12.75">
      <c r="A19" s="88" t="s">
        <v>26</v>
      </c>
      <c r="D19" s="5"/>
      <c r="E19" s="5"/>
      <c r="F19" s="5"/>
      <c r="G19" s="5"/>
      <c r="H19" s="5"/>
    </row>
    <row r="20" spans="4:8" ht="12.75">
      <c r="D20" s="5"/>
      <c r="E20" s="5"/>
      <c r="F20" s="5"/>
      <c r="G20" s="5"/>
      <c r="H20" s="5"/>
    </row>
    <row r="21" spans="4:8" ht="12.75">
      <c r="D21" s="5"/>
      <c r="E21" s="5"/>
      <c r="F21" s="5"/>
      <c r="G21" s="5"/>
      <c r="H21" s="5"/>
    </row>
  </sheetData>
  <printOptions horizontalCentered="1"/>
  <pageMargins left="0" right="0" top="1.1811023622047245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workbookViewId="0" topLeftCell="A1">
      <selection activeCell="A1" sqref="A1:C21"/>
    </sheetView>
  </sheetViews>
  <sheetFormatPr defaultColWidth="9.00390625" defaultRowHeight="12.75"/>
  <cols>
    <col min="1" max="1" width="10.125" style="2" customWidth="1"/>
    <col min="2" max="2" width="62.0039062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21</v>
      </c>
    </row>
    <row r="2" spans="1:3" ht="12.75">
      <c r="A2" s="1" t="s">
        <v>0</v>
      </c>
      <c r="C2" s="89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91" t="s">
        <v>30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35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90" t="s">
        <v>24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C15+C19</f>
        <v>25477000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40" customFormat="1" ht="6" customHeight="1">
      <c r="A14" s="85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5" s="44" customFormat="1" ht="18.75">
      <c r="A15" s="85">
        <v>92102</v>
      </c>
      <c r="B15" s="41" t="s">
        <v>28</v>
      </c>
      <c r="C15" s="42">
        <f>C17</f>
        <v>9185000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37"/>
    </row>
    <row r="16" spans="1:25" s="50" customFormat="1" ht="10.5" customHeight="1">
      <c r="A16" s="45"/>
      <c r="B16" s="46" t="s">
        <v>13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s="56" customFormat="1" ht="17.25" thickBot="1">
      <c r="A17" s="57"/>
      <c r="B17" s="62" t="s">
        <v>29</v>
      </c>
      <c r="C17" s="63">
        <v>9185000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3"/>
      <c r="R17" s="53"/>
      <c r="S17" s="53"/>
      <c r="T17" s="53"/>
      <c r="U17" s="53"/>
      <c r="V17" s="53"/>
      <c r="W17" s="53"/>
      <c r="X17" s="53"/>
      <c r="Y17" s="55"/>
    </row>
    <row r="18" spans="1:25" s="50" customFormat="1" ht="4.5" customHeight="1">
      <c r="A18" s="86"/>
      <c r="B18" s="49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60"/>
      <c r="Q18" s="48"/>
      <c r="R18" s="48"/>
      <c r="S18" s="48"/>
      <c r="T18" s="48"/>
      <c r="U18" s="48"/>
      <c r="V18" s="48"/>
      <c r="W18" s="48"/>
      <c r="X18" s="48"/>
      <c r="Y18" s="49"/>
    </row>
    <row r="19" spans="1:68" s="61" customFormat="1" ht="18.75">
      <c r="A19" s="85">
        <v>92195</v>
      </c>
      <c r="B19" s="41" t="s">
        <v>32</v>
      </c>
      <c r="C19" s="42">
        <f>C21</f>
        <v>16292000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7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25" s="50" customFormat="1" ht="11.25" customHeight="1">
      <c r="A20" s="45"/>
      <c r="B20" s="46" t="s">
        <v>13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9"/>
    </row>
    <row r="21" spans="1:42" s="56" customFormat="1" ht="17.25" thickBot="1">
      <c r="A21" s="57"/>
      <c r="B21" s="62" t="s">
        <v>43</v>
      </c>
      <c r="C21" s="63">
        <v>16292000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3"/>
      <c r="R21" s="53"/>
      <c r="S21" s="53"/>
      <c r="T21" s="53"/>
      <c r="U21" s="53"/>
      <c r="V21" s="53"/>
      <c r="W21" s="53"/>
      <c r="X21" s="53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8" ht="12.75">
      <c r="A22" s="88" t="s">
        <v>26</v>
      </c>
      <c r="D22" s="5"/>
      <c r="E22" s="5"/>
      <c r="F22" s="5"/>
      <c r="G22" s="5"/>
      <c r="H22" s="5"/>
    </row>
    <row r="23" spans="4:8" ht="12.75">
      <c r="D23" s="5"/>
      <c r="E23" s="5"/>
      <c r="F23" s="5"/>
      <c r="G23" s="5"/>
      <c r="H23" s="5"/>
    </row>
    <row r="24" spans="4:8" ht="12.75">
      <c r="D24" s="5"/>
      <c r="E24" s="5"/>
      <c r="F24" s="5"/>
      <c r="G24" s="5"/>
      <c r="H24" s="5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agajewska</cp:lastModifiedBy>
  <cp:lastPrinted>2009-04-02T11:27:32Z</cp:lastPrinted>
  <dcterms:created xsi:type="dcterms:W3CDTF">1997-02-26T13:46:56Z</dcterms:created>
  <dcterms:modified xsi:type="dcterms:W3CDTF">2009-04-06T10:53:09Z</dcterms:modified>
  <cp:category/>
  <cp:version/>
  <cp:contentType/>
  <cp:contentStatus/>
</cp:coreProperties>
</file>